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<sst xmlns="http://schemas.openxmlformats.org/spreadsheetml/2006/main" count="179" uniqueCount="99">
  <si>
    <t>工事費内訳書</t>
  </si>
  <si>
    <t>住　　　　所</t>
  </si>
  <si>
    <t>商号又は名称</t>
  </si>
  <si>
    <t>代 表 者 名</t>
  </si>
  <si>
    <t>工 事 名</t>
  </si>
  <si>
    <t>Ｒ７徳土　鳴門総合運動公園　鳴・撫養立岩　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</si>
  <si>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</si>
  <si>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</si>
  <si>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</si>
  <si>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</si>
  <si>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</si>
  <si>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</si>
  <si>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</si>
  <si>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</si>
  <si>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 xml:space="preserve">工場製作　</t>
  </si>
  <si>
    <t>公園照明機器製作工</t>
  </si>
  <si>
    <t>ソーラー照明灯
　ｿｰﾗｰﾗｲﾄA(1)</t>
  </si>
  <si>
    <t>基</t>
  </si>
  <si>
    <t>照明器具
　照明灯具,ﾎﾟｰﾙﾗｲﾄB</t>
  </si>
  <si>
    <t>照明器具
　照明灯具,ﾎﾟｰﾙﾗｲﾄC</t>
  </si>
  <si>
    <t>照明器具
　照明灯具,投光器D</t>
  </si>
  <si>
    <t>機器単体費計（工場製作原価）</t>
  </si>
  <si>
    <t>工場製作</t>
  </si>
  <si>
    <t>工場製作工</t>
  </si>
  <si>
    <t>鋼構造製作物</t>
  </si>
  <si>
    <t>照明柱
　ﾎﾟｰﾙﾗｲﾄB</t>
  </si>
  <si>
    <t>本</t>
  </si>
  <si>
    <t>照明柱
　ﾎﾟｰﾙﾗｲﾄC</t>
  </si>
  <si>
    <t>照明柱
　投光器D</t>
  </si>
  <si>
    <t>工場純工事費</t>
  </si>
  <si>
    <t>工場管理費</t>
  </si>
  <si>
    <t>（工場製作原価）</t>
  </si>
  <si>
    <t>電気設備</t>
  </si>
  <si>
    <t>施設照明設備工</t>
  </si>
  <si>
    <t>公園照明設備設置工</t>
  </si>
  <si>
    <t>照明灯設置　
　ｿｰﾗｰﾗｲﾄA(1)</t>
  </si>
  <si>
    <t>照明灯設置　
　ﾎﾟｰﾙﾗｲﾄB</t>
  </si>
  <si>
    <t>照明灯設置　
　ﾎﾟｰﾙﾗｲﾄC(ｽﾋﾟｰｶｰ有)</t>
  </si>
  <si>
    <t>照明灯設置　
　投光器D</t>
  </si>
  <si>
    <t>照明灯基礎設置工</t>
  </si>
  <si>
    <t>照明灯基礎設置
　ｿｰﾗｰﾗｲﾄA(1)
　W/C≦60％</t>
  </si>
  <si>
    <t>個所</t>
  </si>
  <si>
    <t>照明灯基礎設置　
　ﾎﾟｰﾙﾗｲﾄB
　W/C≦60％</t>
  </si>
  <si>
    <t>照明灯基礎設置
　ﾎﾟｰﾙﾗｲﾄC
　W/C≦60％</t>
  </si>
  <si>
    <t>照明灯基礎設置　
　投光器D
　W/C≦60％</t>
  </si>
  <si>
    <t>配管･配線工</t>
  </si>
  <si>
    <t xml:space="preserve">地中配管　</t>
  </si>
  <si>
    <t>m</t>
  </si>
  <si>
    <t>地中配線
　EM-CE3.5sq-2C</t>
  </si>
  <si>
    <t>地中配線
　EM-CE5.5sq-2C</t>
  </si>
  <si>
    <t>地中配線
　EM-CEE-S2.0sq-2C【再利用】</t>
  </si>
  <si>
    <t>分岐接続剤</t>
  </si>
  <si>
    <t>個</t>
  </si>
  <si>
    <t>埋設標識ｼｰﾄ敷設</t>
  </si>
  <si>
    <t>作業土工（電気）</t>
  </si>
  <si>
    <t xml:space="preserve">床掘り　</t>
  </si>
  <si>
    <t>m3</t>
  </si>
  <si>
    <t xml:space="preserve">埋戻し　</t>
  </si>
  <si>
    <t xml:space="preserve">土材料　</t>
  </si>
  <si>
    <t>残土運搬
　L=5.4km</t>
  </si>
  <si>
    <t>残土処分</t>
  </si>
  <si>
    <t>公園照明設備撤去工</t>
  </si>
  <si>
    <t>照明灯撤去</t>
  </si>
  <si>
    <t>照明灯基礎撤去工</t>
  </si>
  <si>
    <t xml:space="preserve">照明灯基礎撤去　</t>
  </si>
  <si>
    <t>埋戻し</t>
  </si>
  <si>
    <t>殻運搬
　L=7.3km</t>
  </si>
  <si>
    <t>殻処分</t>
  </si>
  <si>
    <t>舗装工</t>
  </si>
  <si>
    <t>ｱｽﾌｧﾙﾄ舗装
　t=40,100</t>
  </si>
  <si>
    <t>舗装撤去工</t>
  </si>
  <si>
    <t>舗装版切断</t>
  </si>
  <si>
    <t>建設汚泥処理</t>
  </si>
  <si>
    <t>舗装版破砕</t>
  </si>
  <si>
    <t>m2</t>
  </si>
  <si>
    <t>殻運搬
　L=7.5km</t>
  </si>
  <si>
    <t>配管･配線撤去工</t>
  </si>
  <si>
    <t>地中配線撤去</t>
  </si>
  <si>
    <t xml:space="preserve">現場発生品運搬(電気)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</si>
  <si>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</si>
  <si>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</si>
  <si>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</si>
  <si>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</si>
  <si>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</si>
  <si>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</si>
  <si>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</si>
  <si>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</si>
  <si>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</si>
  <si>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</si>
  <si>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</si>
  <si>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</si>
  <si>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機器間接費</t>
  </si>
  <si>
    <t>機器管理費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</si>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</sst>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G11</f>
      </c>
      <c r="I17" s="17" t="n">
        <v>8.0</v>
      </c>
      <c r="J17" s="18"/>
    </row>
    <row r="18" ht="42.0" customHeight="true">
      <c r="A18" s="10" t="s">
        <v>22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26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G19</f>
      </c>
      <c r="I24" s="17" t="n">
        <v>15.0</v>
      </c>
      <c r="J24" s="18"/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5">
        <f>G24+G25</f>
      </c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G28+G75</f>
      </c>
      <c r="I27" s="17" t="n">
        <v>18.0</v>
      </c>
      <c r="J27" s="18" t="n">
        <v>1.0</v>
      </c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5">
        <f>G29+G34+G39+G46+G52+G54+G59+G61+G67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G30+G31+G32+G33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17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17</v>
      </c>
      <c r="F33" s="13" t="n">
        <v>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G35+G36+G37+G38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41</v>
      </c>
      <c r="F35" s="13" t="n">
        <v>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41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41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41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G40+G41+G42+G43+G44+G45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130.0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47</v>
      </c>
      <c r="F41" s="13" t="n">
        <v>95.0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49</v>
      </c>
      <c r="E42" s="12" t="s">
        <v>47</v>
      </c>
      <c r="F42" s="13" t="n">
        <v>355.0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50</v>
      </c>
      <c r="E43" s="12" t="s">
        <v>47</v>
      </c>
      <c r="F43" s="13" t="n">
        <v>93.0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51</v>
      </c>
      <c r="E44" s="12" t="s">
        <v>52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53</v>
      </c>
      <c r="E45" s="12" t="s">
        <v>47</v>
      </c>
      <c r="F45" s="13" t="n">
        <v>120.0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54</v>
      </c>
      <c r="D46" s="11"/>
      <c r="E46" s="12" t="s">
        <v>13</v>
      </c>
      <c r="F46" s="13" t="n">
        <v>1.0</v>
      </c>
      <c r="G46" s="15">
        <f>G47+G48+G49+G50+G51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55</v>
      </c>
      <c r="E47" s="12" t="s">
        <v>56</v>
      </c>
      <c r="F47" s="13" t="n">
        <v>21.0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57</v>
      </c>
      <c r="E48" s="12" t="s">
        <v>56</v>
      </c>
      <c r="F48" s="13" t="n">
        <v>14.0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58</v>
      </c>
      <c r="E49" s="12" t="s">
        <v>56</v>
      </c>
      <c r="F49" s="13" t="n">
        <v>7.0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59</v>
      </c>
      <c r="E50" s="12" t="s">
        <v>56</v>
      </c>
      <c r="F50" s="13" t="n">
        <v>11.0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60</v>
      </c>
      <c r="E51" s="12" t="s">
        <v>56</v>
      </c>
      <c r="F51" s="13" t="n">
        <v>11.0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61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62</v>
      </c>
      <c r="E53" s="12" t="s">
        <v>17</v>
      </c>
      <c r="F53" s="13" t="n">
        <v>13.0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63</v>
      </c>
      <c r="D54" s="11"/>
      <c r="E54" s="12" t="s">
        <v>13</v>
      </c>
      <c r="F54" s="13" t="n">
        <v>1.0</v>
      </c>
      <c r="G54" s="15">
        <f>G55+G56+G57+G58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64</v>
      </c>
      <c r="E55" s="12" t="s">
        <v>56</v>
      </c>
      <c r="F55" s="13" t="n">
        <v>4.0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65</v>
      </c>
      <c r="E56" s="12" t="s">
        <v>56</v>
      </c>
      <c r="F56" s="13" t="n">
        <v>4.0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66</v>
      </c>
      <c r="E57" s="12" t="s">
        <v>56</v>
      </c>
      <c r="F57" s="13" t="n">
        <v>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67</v>
      </c>
      <c r="E58" s="12" t="s">
        <v>56</v>
      </c>
      <c r="F58" s="13" t="n">
        <v>4.0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68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69</v>
      </c>
      <c r="E60" s="12" t="s">
        <v>56</v>
      </c>
      <c r="F60" s="13" t="n">
        <v>8.0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70</v>
      </c>
      <c r="D61" s="11"/>
      <c r="E61" s="12" t="s">
        <v>13</v>
      </c>
      <c r="F61" s="13" t="n">
        <v>1.0</v>
      </c>
      <c r="G61" s="15">
        <f>G62+G63+G64+G65+G66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71</v>
      </c>
      <c r="E62" s="12" t="s">
        <v>47</v>
      </c>
      <c r="F62" s="13" t="n">
        <v>36.0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72</v>
      </c>
      <c r="E63" s="12" t="s">
        <v>56</v>
      </c>
      <c r="F63" s="14" t="n">
        <v>0.03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73</v>
      </c>
      <c r="E64" s="12" t="s">
        <v>74</v>
      </c>
      <c r="F64" s="13" t="n">
        <v>8.0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75</v>
      </c>
      <c r="E65" s="12" t="s">
        <v>56</v>
      </c>
      <c r="F65" s="13" t="n">
        <v>2.0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67</v>
      </c>
      <c r="E66" s="12" t="s">
        <v>56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76</v>
      </c>
      <c r="D67" s="11"/>
      <c r="E67" s="12" t="s">
        <v>13</v>
      </c>
      <c r="F67" s="13" t="n">
        <v>1.0</v>
      </c>
      <c r="G67" s="15">
        <f>G68+G69+G70+G71+G72+G73+G74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77</v>
      </c>
      <c r="E68" s="12" t="s">
        <v>47</v>
      </c>
      <c r="F68" s="13" t="n">
        <v>183.0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77</v>
      </c>
      <c r="E69" s="12" t="s">
        <v>47</v>
      </c>
      <c r="F69" s="13" t="n">
        <v>13.0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77</v>
      </c>
      <c r="E70" s="12" t="s">
        <v>47</v>
      </c>
      <c r="F70" s="13" t="n">
        <v>16.0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77</v>
      </c>
      <c r="E71" s="12" t="s">
        <v>47</v>
      </c>
      <c r="F71" s="13" t="n">
        <v>202.0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77</v>
      </c>
      <c r="E72" s="12" t="s">
        <v>47</v>
      </c>
      <c r="F72" s="13" t="n">
        <v>94.0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78</v>
      </c>
      <c r="E73" s="12" t="s">
        <v>13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78</v>
      </c>
      <c r="E74" s="12" t="s">
        <v>13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79</v>
      </c>
      <c r="C75" s="11"/>
      <c r="D75" s="11"/>
      <c r="E75" s="12" t="s">
        <v>13</v>
      </c>
      <c r="F75" s="13" t="n">
        <v>1.0</v>
      </c>
      <c r="G75" s="15">
        <f>G76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80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81</v>
      </c>
      <c r="E77" s="12" t="s">
        <v>82</v>
      </c>
      <c r="F77" s="13" t="n">
        <v>20.0</v>
      </c>
      <c r="G77" s="16"/>
      <c r="I77" s="17" t="n">
        <v>68.0</v>
      </c>
      <c r="J77" s="18" t="n">
        <v>4.0</v>
      </c>
    </row>
    <row r="78" ht="42.0" customHeight="true">
      <c r="A78" s="10" t="s">
        <v>83</v>
      </c>
      <c r="B78" s="11"/>
      <c r="C78" s="11"/>
      <c r="D78" s="11"/>
      <c r="E78" s="12" t="s">
        <v>13</v>
      </c>
      <c r="F78" s="13" t="n">
        <v>1.0</v>
      </c>
      <c r="G78" s="15">
        <f>G28+G75</f>
      </c>
      <c r="I78" s="17" t="n">
        <v>69.0</v>
      </c>
      <c r="J78" s="18" t="n">
        <v>20.0</v>
      </c>
    </row>
    <row r="79" ht="42.0" customHeight="true">
      <c r="A79" s="10" t="s">
        <v>84</v>
      </c>
      <c r="B79" s="11"/>
      <c r="C79" s="11"/>
      <c r="D79" s="11"/>
      <c r="E79" s="12" t="s">
        <v>13</v>
      </c>
      <c r="F79" s="13" t="n">
        <v>1.0</v>
      </c>
      <c r="G79" s="15">
        <f>G80+G83</f>
      </c>
      <c r="I79" s="17" t="n">
        <v>70.0</v>
      </c>
      <c r="J79" s="18" t="n">
        <v>200.0</v>
      </c>
    </row>
    <row r="80" ht="42.0" customHeight="true">
      <c r="A80" s="10"/>
      <c r="B80" s="11" t="s">
        <v>85</v>
      </c>
      <c r="C80" s="11"/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2.0</v>
      </c>
    </row>
    <row r="81" ht="42.0" customHeight="true">
      <c r="A81" s="10"/>
      <c r="B81" s="11"/>
      <c r="C81" s="11" t="s">
        <v>86</v>
      </c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87</v>
      </c>
      <c r="E82" s="12" t="s">
        <v>13</v>
      </c>
      <c r="F82" s="13" t="n">
        <v>1.0</v>
      </c>
      <c r="G82" s="16"/>
      <c r="I82" s="17" t="n">
        <v>73.0</v>
      </c>
      <c r="J82" s="18" t="n">
        <v>4.0</v>
      </c>
    </row>
    <row r="83" ht="42.0" customHeight="true">
      <c r="A83" s="10"/>
      <c r="B83" s="11" t="s">
        <v>88</v>
      </c>
      <c r="C83" s="11"/>
      <c r="D83" s="11"/>
      <c r="E83" s="12" t="s">
        <v>13</v>
      </c>
      <c r="F83" s="13" t="n">
        <v>1.0</v>
      </c>
      <c r="G83" s="16"/>
      <c r="I83" s="17" t="n">
        <v>74.0</v>
      </c>
      <c r="J83" s="18"/>
    </row>
    <row r="84" ht="42.0" customHeight="true">
      <c r="A84" s="10" t="s">
        <v>89</v>
      </c>
      <c r="B84" s="11"/>
      <c r="C84" s="11"/>
      <c r="D84" s="11"/>
      <c r="E84" s="12" t="s">
        <v>13</v>
      </c>
      <c r="F84" s="13" t="n">
        <v>1.0</v>
      </c>
      <c r="G84" s="15">
        <f>G78+G79</f>
      </c>
      <c r="I84" s="17" t="n">
        <v>75.0</v>
      </c>
      <c r="J84" s="18"/>
    </row>
    <row r="85" ht="42.0" customHeight="true">
      <c r="A85" s="10"/>
      <c r="B85" s="11" t="s">
        <v>90</v>
      </c>
      <c r="C85" s="11"/>
      <c r="D85" s="11"/>
      <c r="E85" s="12" t="s">
        <v>13</v>
      </c>
      <c r="F85" s="13" t="n">
        <v>1.0</v>
      </c>
      <c r="G85" s="16"/>
      <c r="I85" s="17" t="n">
        <v>76.0</v>
      </c>
      <c r="J85" s="18" t="n">
        <v>210.0</v>
      </c>
    </row>
    <row r="86" ht="42.0" customHeight="true">
      <c r="A86" s="10"/>
      <c r="B86" s="11" t="s">
        <v>91</v>
      </c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/>
    </row>
    <row r="87" ht="42.0" customHeight="true">
      <c r="A87" s="10"/>
      <c r="B87" s="11"/>
      <c r="C87" s="11" t="s">
        <v>92</v>
      </c>
      <c r="D87" s="11"/>
      <c r="E87" s="12" t="s">
        <v>13</v>
      </c>
      <c r="F87" s="13" t="n">
        <v>1.0</v>
      </c>
      <c r="G87" s="16"/>
      <c r="I87" s="17" t="n">
        <v>78.0</v>
      </c>
      <c r="J87" s="18"/>
    </row>
    <row r="88" ht="42.0" customHeight="true">
      <c r="A88" s="10" t="s">
        <v>93</v>
      </c>
      <c r="B88" s="11"/>
      <c r="C88" s="11"/>
      <c r="D88" s="11"/>
      <c r="E88" s="12" t="s">
        <v>13</v>
      </c>
      <c r="F88" s="13" t="n">
        <v>1.0</v>
      </c>
      <c r="G88" s="15">
        <f>G78+G79+G85+G86</f>
      </c>
      <c r="I88" s="17" t="n">
        <v>79.0</v>
      </c>
      <c r="J88" s="18"/>
    </row>
    <row r="89" ht="42.0" customHeight="true">
      <c r="A89" s="10" t="s">
        <v>94</v>
      </c>
      <c r="B89" s="11"/>
      <c r="C89" s="11"/>
      <c r="D89" s="11"/>
      <c r="E89" s="12" t="s">
        <v>13</v>
      </c>
      <c r="F89" s="13" t="n">
        <v>1.0</v>
      </c>
      <c r="G89" s="15">
        <f>G26+G78+G79+G85+G86</f>
      </c>
      <c r="I89" s="17" t="n">
        <v>80.0</v>
      </c>
      <c r="J89" s="18"/>
    </row>
    <row r="90" ht="42.0" customHeight="true">
      <c r="A90" s="10"/>
      <c r="B90" s="11" t="s">
        <v>95</v>
      </c>
      <c r="C90" s="11"/>
      <c r="D90" s="11"/>
      <c r="E90" s="12" t="s">
        <v>13</v>
      </c>
      <c r="F90" s="13" t="n">
        <v>1.0</v>
      </c>
      <c r="G90" s="16"/>
      <c r="I90" s="17" t="n">
        <v>81.0</v>
      </c>
      <c r="J90" s="18" t="n">
        <v>220.0</v>
      </c>
    </row>
    <row r="91" ht="42.0" customHeight="true">
      <c r="A91" s="10" t="s">
        <v>96</v>
      </c>
      <c r="B91" s="11"/>
      <c r="C91" s="11"/>
      <c r="D91" s="11"/>
      <c r="E91" s="12" t="s">
        <v>13</v>
      </c>
      <c r="F91" s="13" t="n">
        <v>1.0</v>
      </c>
      <c r="G91" s="15">
        <f>G17+G89+G90</f>
      </c>
      <c r="I91" s="17" t="n">
        <v>82.0</v>
      </c>
      <c r="J91" s="18" t="n">
        <v>30.0</v>
      </c>
    </row>
    <row r="92" ht="42.0" customHeight="true">
      <c r="A92" s="19" t="s">
        <v>97</v>
      </c>
      <c r="B92" s="20"/>
      <c r="C92" s="20"/>
      <c r="D92" s="20"/>
      <c r="E92" s="21" t="s">
        <v>98</v>
      </c>
      <c r="F92" s="22" t="s">
        <v>98</v>
      </c>
      <c r="G92" s="24">
        <f>G91</f>
      </c>
      <c r="I92" s="26" t="n">
        <v>83.0</v>
      </c>
      <c r="J9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A17:D17"/>
    <mergeCell ref="A18:D18"/>
    <mergeCell ref="B19:D19"/>
    <mergeCell ref="C20:D20"/>
    <mergeCell ref="D21"/>
    <mergeCell ref="D22"/>
    <mergeCell ref="D23"/>
    <mergeCell ref="A24:D24"/>
    <mergeCell ref="B25:D25"/>
    <mergeCell ref="A26:D26"/>
    <mergeCell ref="A27:D27"/>
    <mergeCell ref="B28:D28"/>
    <mergeCell ref="C29:D29"/>
    <mergeCell ref="D30"/>
    <mergeCell ref="D31"/>
    <mergeCell ref="D32"/>
    <mergeCell ref="D33"/>
    <mergeCell ref="C34:D34"/>
    <mergeCell ref="D35"/>
    <mergeCell ref="D36"/>
    <mergeCell ref="D37"/>
    <mergeCell ref="D38"/>
    <mergeCell ref="C39:D39"/>
    <mergeCell ref="D40"/>
    <mergeCell ref="D41"/>
    <mergeCell ref="D42"/>
    <mergeCell ref="D43"/>
    <mergeCell ref="D44"/>
    <mergeCell ref="D45"/>
    <mergeCell ref="C46:D46"/>
    <mergeCell ref="D47"/>
    <mergeCell ref="D48"/>
    <mergeCell ref="D49"/>
    <mergeCell ref="D50"/>
    <mergeCell ref="D51"/>
    <mergeCell ref="C52:D52"/>
    <mergeCell ref="D53"/>
    <mergeCell ref="C54:D54"/>
    <mergeCell ref="D55"/>
    <mergeCell ref="D56"/>
    <mergeCell ref="D57"/>
    <mergeCell ref="D58"/>
    <mergeCell ref="C59:D59"/>
    <mergeCell ref="D60"/>
    <mergeCell ref="C61:D61"/>
    <mergeCell ref="D62"/>
    <mergeCell ref="D63"/>
    <mergeCell ref="D64"/>
    <mergeCell ref="D65"/>
    <mergeCell ref="D66"/>
    <mergeCell ref="C67:D67"/>
    <mergeCell ref="D68"/>
    <mergeCell ref="D69"/>
    <mergeCell ref="D70"/>
    <mergeCell ref="D71"/>
    <mergeCell ref="D72"/>
    <mergeCell ref="D73"/>
    <mergeCell ref="D74"/>
    <mergeCell ref="B75:D75"/>
    <mergeCell ref="C76:D76"/>
    <mergeCell ref="D77"/>
    <mergeCell ref="A78:D78"/>
    <mergeCell ref="A79:D79"/>
    <mergeCell ref="B80:D80"/>
    <mergeCell ref="C81:D81"/>
    <mergeCell ref="D82"/>
    <mergeCell ref="B83:D83"/>
    <mergeCell ref="A84:D84"/>
    <mergeCell ref="B85:D85"/>
    <mergeCell ref="B86:D86"/>
    <mergeCell ref="C87:D87"/>
    <mergeCell ref="A88:D88"/>
    <mergeCell ref="A89:D89"/>
    <mergeCell ref="B90:D90"/>
    <mergeCell ref="A91:D91"/>
    <mergeCell ref="A92:D9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2025-06-25T07:41:32Z</dcterms:created>
  <dc:creator>Apache POI</dc:creator>
</cp:coreProperties>
</file>